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fratk\Desktop\פרסום בנעמה\"/>
    </mc:Choice>
  </mc:AlternateContent>
  <bookViews>
    <workbookView xWindow="0" yWindow="0" windowWidth="28800" windowHeight="117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41" i="1" l="1"/>
  <c r="F42" i="1" s="1"/>
  <c r="F43" i="1" s="1"/>
</calcChain>
</file>

<file path=xl/sharedStrings.xml><?xml version="1.0" encoding="utf-8"?>
<sst xmlns="http://schemas.openxmlformats.org/spreadsheetml/2006/main" count="121" uniqueCount="93">
  <si>
    <t>מספר סעיף</t>
  </si>
  <si>
    <t>תיאור סעיף</t>
  </si>
  <si>
    <t xml:space="preserve">יח מידה </t>
  </si>
  <si>
    <t>כמות</t>
  </si>
  <si>
    <t xml:space="preserve">סה"כ תת פרקים </t>
  </si>
  <si>
    <t>02.01.1.010</t>
  </si>
  <si>
    <t xml:space="preserve">פתיחת ריצוף בתוך חדר מכונות לצורך הגדלת בסיס ליט"א </t>
  </si>
  <si>
    <t>קומפ</t>
  </si>
  <si>
    <t xml:space="preserve">מחיר ליח ₪ </t>
  </si>
  <si>
    <t xml:space="preserve">סה"כ  ₪ </t>
  </si>
  <si>
    <t>02.01.1.020</t>
  </si>
  <si>
    <t>02.01.1.030</t>
  </si>
  <si>
    <t xml:space="preserve">יציקת בסיס חדש ליט"א </t>
  </si>
  <si>
    <t>סתימת קולט מי גשם כפול ע"י יציקה</t>
  </si>
  <si>
    <t>02.01.1.040</t>
  </si>
  <si>
    <t>שינוי שיפועים על הגג ע"י מדה אחרי סתימת קולטן כפול על הגג</t>
  </si>
  <si>
    <t>05.01.1.010</t>
  </si>
  <si>
    <t xml:space="preserve">איטום גג ע"י 2 שכבות יריעות איטום 5 מ"מ שכבה עליונה עם אגרגט אחרי שינוי שיפועים בשטח עד 10 מ"ר </t>
  </si>
  <si>
    <t>07.01.1.010</t>
  </si>
  <si>
    <t>ביצוע קוו ניקוז ליט"א צינור פלדה דרג ב קוטר 2" מיט"א ועד לתעלת ניקוז</t>
  </si>
  <si>
    <t>01.10.1.010</t>
  </si>
  <si>
    <t xml:space="preserve">השלמת קרמיקה כדוגמת הקיים באזור מבוא אחרי הריסת קירות </t>
  </si>
  <si>
    <t>01.10.1.020</t>
  </si>
  <si>
    <t>אספקה והתקנת פרופיל משופע למעבר בין מפלסים</t>
  </si>
  <si>
    <t>מ"א</t>
  </si>
  <si>
    <t>01.11.1.040</t>
  </si>
  <si>
    <t>צביעת קירות ותקרה במערכת צבע אקווניר ACTIVE SHIELD</t>
  </si>
  <si>
    <t>מ"ר</t>
  </si>
  <si>
    <t>01.12.2.040</t>
  </si>
  <si>
    <t>דלת חד כנפית של חברת רינות במידות 120/210 HPL  משני צדדים כולל קנט אלומיניום היקפי ומשקוף אלומיניום , נעילה מכנית בלבד</t>
  </si>
  <si>
    <t>יח</t>
  </si>
  <si>
    <t>01.18.1.010</t>
  </si>
  <si>
    <t>העתקת מערכת בקרת דלתות כולל העתקת אלקטרומנוית והתאמת בקר לדלת חדשה</t>
  </si>
  <si>
    <t>01.19.1.010</t>
  </si>
  <si>
    <t>חיזוק פתח לדלת חדשה ע"י פרופיל פלדה  RHS70/70/4</t>
  </si>
  <si>
    <t>01.19.1.020</t>
  </si>
  <si>
    <t>ציפוי קירות בלוחות נירוסטה מלוטשת עובי 2 מ"מ מסוג 316</t>
  </si>
  <si>
    <t xml:space="preserve">מ"ר </t>
  </si>
  <si>
    <t>01.22.1.010</t>
  </si>
  <si>
    <t>תקרת גבס חדשה כולל פתחים לגופי תאורה 120/30ומפזרי אוויר כולל</t>
  </si>
  <si>
    <t>01.22.1.020</t>
  </si>
  <si>
    <t>השלמת מחיצות גבס בהתאם לתכנית חדשה ניצב 70 גבס דוקרומי דו צדדי  כולל בידוד צמר זכוכית 24 ק"ג למ"ק</t>
  </si>
  <si>
    <t>01.24.1.010</t>
  </si>
  <si>
    <t>פירוק מחיצת גבס להפרדה בין מבואת כניסה לחדר הקפאה , פירוק זהיר של תקרת גבס בחדר הקפאה , פירוק כלוב למרכזית גיבוי . עבודה זהירה תוך כדינ שימור מקום נקי . הוצאת פסולת בשקים עטופים  . העבודה כוללת עטיפת מיכלי חנקן והגנתם לפני ביצוע עבודות פירוקים</t>
  </si>
  <si>
    <t>01.25.1.010</t>
  </si>
  <si>
    <t xml:space="preserve">קידוח במקדח יהלום בקוטר 2 " באלמנטים מבטון מזוין בעובי עד 30 ס"מ </t>
  </si>
  <si>
    <t>01.25.1.020</t>
  </si>
  <si>
    <t xml:space="preserve">קידוח במקדח יהלום בקוטר 4 " באלמנטים מבטון מזוין בעובי עד 30 ס"מ </t>
  </si>
  <si>
    <t>01.60.1.010</t>
  </si>
  <si>
    <t xml:space="preserve">פועל בנין מקצועי </t>
  </si>
  <si>
    <t xml:space="preserve">ש"ע </t>
  </si>
  <si>
    <t>01.60.1.020</t>
  </si>
  <si>
    <t>פועל בנין פשוט</t>
  </si>
  <si>
    <t>08.01.0010</t>
  </si>
  <si>
    <t>נקודת מאור מושלמת או נק הזנת מאור לפס אספקה או לגשר אספקות כולל כבל N2XY  או N2XCY CJ,L CJ,L 7*1.5 בחתך עד 7*1.5 ממ"ר לפי המוגדר במפרט הטכני ,צנרת בקוטר עד 25 מ"מ , מ"ז למאור מתוצרת גוויס ,ביטיצינו או לגרנד . העבודה כוללת חציבה לפי הצורך וסגירת החריצים בתום העבודה -הכל מושלם</t>
  </si>
  <si>
    <t xml:space="preserve">יח </t>
  </si>
  <si>
    <t>08.01.0020</t>
  </si>
  <si>
    <t>נקודות חיבור קיר 16 א או נק הזנה לפס אספקות או לגשר אספקות , כולל צנור בקוטר 20 מ"מ , כבל N2XY או  N2XCY   בחתך 3*2.5 ממ"ר ואביזר 16 א תוצרת גוויס בטיצינו או לגרנד מותקן תה"ט . נקודות במעגלים משותפים או נפרדים . העבודה כוללת חציבה לפי הצורך וסגירת החריצים בתום העבודה -הכל מושלם.</t>
  </si>
  <si>
    <t>08.01.0030</t>
  </si>
  <si>
    <t>פירוק מבוקר של גוף תאורה פלורסנטי בגודל 60/120 ס"מ 30/120 ס"מ או 60/60 ס"מ או גוף תאורה אחר כולל סימון החוטים , שמירה על שלמות התקרה האקוסטית הקיימת , העברה של הגופים למקום שיורה המפקח , הכל כולל עבודה וחומרי עזר.</t>
  </si>
  <si>
    <t>08.01.0060</t>
  </si>
  <si>
    <t>התקנה , חיבור מכני וחשמלי של גוף תאורה אטום בגודל 30/120 ס"מ כולל כל העבודות וחומר העזר</t>
  </si>
  <si>
    <t>08.02.0030</t>
  </si>
  <si>
    <t>גוף תאורה IP65 במידות 30/120 ס"מ שקוע בתקרה מונמכת עם נרות LED , RA-90 4165LM/39W או  5610LM/54W עם כיסוי אפולי , בורגי נירוסטה הכל כדוגמת דגם CLEAN M-600 (אורן תאורה)</t>
  </si>
  <si>
    <t>08.05.0080</t>
  </si>
  <si>
    <t>קופסת רב שקע תה"ט דגם D-18  תוצרת ע.ד.א פלסט או דומה תוצרת CIMABOX או תוצרת ניסקו הכוללת שישה בתי תקע 3/16A , 2 שקעי תקשורת טלפון , שני שקעי תקשורת מחשבים RJ-45</t>
  </si>
  <si>
    <t>08.05.0090</t>
  </si>
  <si>
    <t>בית תקע תלת פאזי 5 , 5*63A פינים CEE עם אינטרלוק כדוגמת "וולטר" או "פלזולי" כולל תקע תואם</t>
  </si>
  <si>
    <t>08.06.0010</t>
  </si>
  <si>
    <t>איטום  פתחי מעבר לכבלים ו/או מובילים בחומר עמיד בפני אש כדוגמת שקיות K/B/S או ש"ע מאושר</t>
  </si>
  <si>
    <t>08.08.040</t>
  </si>
  <si>
    <t>מא"ז עד 3*4A דגם C -כושר ניתוק 10KA</t>
  </si>
  <si>
    <t>08.08.050</t>
  </si>
  <si>
    <t>08.08.060</t>
  </si>
  <si>
    <t>08.08.070</t>
  </si>
  <si>
    <t>מא"ז עד 2*63A דגם C -כושר ניתוק 10KA</t>
  </si>
  <si>
    <t>מא"ז עד 2*40A דגם C -כושר ניתוק 10KA</t>
  </si>
  <si>
    <t>מא"ז עד 2*16A דגם C -כושר ניתוק 10KA</t>
  </si>
  <si>
    <t>08.08.080</t>
  </si>
  <si>
    <t>מא"ז עד 1*16A דגם C -כושר ניתוק 10KA</t>
  </si>
  <si>
    <t>08.08.090</t>
  </si>
  <si>
    <t>מפסק זרם מחליף 2 קטבים לזרם עד 63 A</t>
  </si>
  <si>
    <t>08.08.0100</t>
  </si>
  <si>
    <t xml:space="preserve">אספקה והתקנת כבל הזנה ללוח חשמל של יט"א </t>
  </si>
  <si>
    <t>08.01.040</t>
  </si>
  <si>
    <t>08.01.050</t>
  </si>
  <si>
    <t>נקודה באמצעות צינור מירכף כבה מאליו בקוטר 25 מ"מ וכבל חסין אש NHXHX FE180/E90 בחתך 3*2.5 . סיום הנקודה בקופסת חיבורים</t>
  </si>
  <si>
    <t xml:space="preserve">נק </t>
  </si>
  <si>
    <t>נקודה כנ"ל אך הכנה בחבד הכוללת צינור בקוטר 25 מ"מ וחוט משיכה לשירותים שונים כדוגמת טרמוסטט מערכת ביטחון וכו.</t>
  </si>
  <si>
    <t xml:space="preserve">סה"כ מחיר ב ₪ </t>
  </si>
  <si>
    <t xml:space="preserve">מע"מ 18% ב ₪ </t>
  </si>
  <si>
    <t xml:space="preserve">סה"כ כולל מע"מ ב ₪ </t>
  </si>
  <si>
    <t>כתב כמויות מכרז פומבי 09-2025 לעבודות בינוי ושיפוץ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</si>
</sst>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u/>
      <sz val="2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3" borderId="1" xfId="0" applyFill="1" applyBorder="1" applyAlignment="1"/>
    <xf numFmtId="0" fontId="3" fillId="0" borderId="0" xfId="0" applyFont="1"/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/>
    </xf>
    <xf numFmtId="0" fontId="4" fillId="0" borderId="0" xfId="0" applyFont="1"/>
    <xf numFmtId="0" fontId="4" fillId="6" borderId="1" xfId="0" applyFont="1" applyFill="1" applyBorder="1" applyAlignment="1">
      <alignment horizontal="center" vertical="center"/>
    </xf>
    <xf numFmtId="43" fontId="0" fillId="7" borderId="1" xfId="1" applyFont="1" applyFill="1" applyBorder="1"/>
    <xf numFmtId="0" fontId="4" fillId="2" borderId="2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/>
    </xf>
    <xf numFmtId="0" fontId="0" fillId="6" borderId="5" xfId="0" applyFill="1" applyBorder="1" applyAlignment="1">
      <alignment vertical="center" wrapText="1"/>
    </xf>
    <xf numFmtId="0" fontId="4" fillId="6" borderId="5" xfId="0" applyFont="1" applyFill="1" applyBorder="1" applyAlignment="1">
      <alignment horizontal="center" vertical="center"/>
    </xf>
    <xf numFmtId="43" fontId="0" fillId="7" borderId="5" xfId="1" applyFont="1" applyFill="1" applyBorder="1"/>
    <xf numFmtId="0" fontId="0" fillId="0" borderId="6" xfId="0" applyBorder="1"/>
    <xf numFmtId="0" fontId="4" fillId="5" borderId="7" xfId="0" applyFont="1" applyFill="1" applyBorder="1" applyAlignment="1">
      <alignment horizontal="center" vertical="center"/>
    </xf>
    <xf numFmtId="0" fontId="0" fillId="0" borderId="8" xfId="0" applyBorder="1"/>
    <xf numFmtId="0" fontId="4" fillId="5" borderId="9" xfId="0" applyFont="1" applyFill="1" applyBorder="1" applyAlignment="1">
      <alignment horizontal="center" vertical="center"/>
    </xf>
    <xf numFmtId="0" fontId="0" fillId="6" borderId="10" xfId="0" applyFill="1" applyBorder="1" applyAlignment="1">
      <alignment vertical="center" wrapText="1"/>
    </xf>
    <xf numFmtId="0" fontId="4" fillId="6" borderId="10" xfId="0" applyFont="1" applyFill="1" applyBorder="1" applyAlignment="1">
      <alignment horizontal="center" vertical="center"/>
    </xf>
    <xf numFmtId="43" fontId="0" fillId="7" borderId="10" xfId="1" applyFont="1" applyFill="1" applyBorder="1"/>
    <xf numFmtId="0" fontId="0" fillId="0" borderId="11" xfId="0" applyBorder="1"/>
    <xf numFmtId="0" fontId="4" fillId="5" borderId="12" xfId="0" applyFont="1" applyFill="1" applyBorder="1" applyAlignment="1">
      <alignment horizontal="center" vertical="center"/>
    </xf>
    <xf numFmtId="0" fontId="0" fillId="6" borderId="13" xfId="0" applyFill="1" applyBorder="1" applyAlignment="1">
      <alignment vertical="center" wrapText="1"/>
    </xf>
    <xf numFmtId="0" fontId="4" fillId="6" borderId="13" xfId="0" applyFont="1" applyFill="1" applyBorder="1" applyAlignment="1">
      <alignment horizontal="center" vertical="center"/>
    </xf>
    <xf numFmtId="43" fontId="0" fillId="7" borderId="13" xfId="1" applyFont="1" applyFill="1" applyBorder="1"/>
    <xf numFmtId="0" fontId="0" fillId="0" borderId="14" xfId="0" applyBorder="1"/>
    <xf numFmtId="0" fontId="4" fillId="5" borderId="15" xfId="0" applyFont="1" applyFill="1" applyBorder="1" applyAlignment="1">
      <alignment horizontal="center" vertical="center"/>
    </xf>
    <xf numFmtId="0" fontId="0" fillId="6" borderId="16" xfId="0" applyFill="1" applyBorder="1" applyAlignment="1">
      <alignment vertical="center" wrapText="1"/>
    </xf>
    <xf numFmtId="0" fontId="4" fillId="6" borderId="16" xfId="0" applyFont="1" applyFill="1" applyBorder="1" applyAlignment="1">
      <alignment horizontal="center" vertical="center"/>
    </xf>
    <xf numFmtId="43" fontId="0" fillId="7" borderId="16" xfId="1" applyFont="1" applyFill="1" applyBorder="1"/>
    <xf numFmtId="0" fontId="0" fillId="0" borderId="17" xfId="0" applyBorder="1"/>
    <xf numFmtId="0" fontId="4" fillId="5" borderId="18" xfId="0" applyFont="1" applyFill="1" applyBorder="1" applyAlignment="1">
      <alignment horizontal="center" vertical="center"/>
    </xf>
    <xf numFmtId="0" fontId="0" fillId="6" borderId="19" xfId="0" applyFill="1" applyBorder="1" applyAlignment="1">
      <alignment vertical="center" wrapText="1"/>
    </xf>
    <xf numFmtId="0" fontId="4" fillId="6" borderId="19" xfId="0" applyFont="1" applyFill="1" applyBorder="1" applyAlignment="1">
      <alignment horizontal="center" vertical="center"/>
    </xf>
    <xf numFmtId="43" fontId="0" fillId="7" borderId="19" xfId="1" applyFont="1" applyFill="1" applyBorder="1"/>
    <xf numFmtId="0" fontId="0" fillId="0" borderId="20" xfId="0" applyBorder="1"/>
    <xf numFmtId="0" fontId="0" fillId="3" borderId="3" xfId="0" applyFill="1" applyBorder="1" applyAlignment="1">
      <alignment wrapText="1"/>
    </xf>
    <xf numFmtId="43" fontId="2" fillId="3" borderId="3" xfId="1" applyFont="1" applyFill="1" applyBorder="1" applyAlignment="1">
      <alignment wrapText="1"/>
    </xf>
    <xf numFmtId="43" fontId="2" fillId="3" borderId="1" xfId="1" applyFont="1" applyFill="1" applyBorder="1" applyAlignment="1"/>
    <xf numFmtId="43" fontId="0" fillId="4" borderId="5" xfId="1" applyFont="1" applyFill="1" applyBorder="1" applyProtection="1">
      <protection locked="0"/>
    </xf>
    <xf numFmtId="43" fontId="0" fillId="4" borderId="1" xfId="1" applyFont="1" applyFill="1" applyBorder="1" applyProtection="1">
      <protection locked="0"/>
    </xf>
    <xf numFmtId="43" fontId="0" fillId="4" borderId="10" xfId="1" applyFont="1" applyFill="1" applyBorder="1" applyProtection="1">
      <protection locked="0"/>
    </xf>
    <xf numFmtId="43" fontId="0" fillId="4" borderId="13" xfId="1" applyFont="1" applyFill="1" applyBorder="1" applyProtection="1">
      <protection locked="0"/>
    </xf>
    <xf numFmtId="43" fontId="0" fillId="4" borderId="16" xfId="1" applyFont="1" applyFill="1" applyBorder="1" applyProtection="1">
      <protection locked="0"/>
    </xf>
    <xf numFmtId="43" fontId="0" fillId="4" borderId="19" xfId="1" applyFont="1" applyFill="1" applyBorder="1" applyProtection="1">
      <protection locked="0"/>
    </xf>
    <xf numFmtId="0" fontId="5" fillId="3" borderId="24" xfId="0" applyFont="1" applyFill="1" applyBorder="1" applyAlignment="1">
      <alignment horizontal="center" wrapText="1"/>
    </xf>
    <xf numFmtId="0" fontId="5" fillId="3" borderId="25" xfId="0" applyFont="1" applyFill="1" applyBorder="1" applyAlignment="1">
      <alignment horizontal="center" wrapText="1"/>
    </xf>
    <xf numFmtId="0" fontId="5" fillId="3" borderId="26" xfId="0" applyFont="1" applyFill="1" applyBorder="1" applyAlignment="1">
      <alignment horizontal="center" wrapText="1"/>
    </xf>
    <xf numFmtId="0" fontId="5" fillId="3" borderId="21" xfId="0" applyFont="1" applyFill="1" applyBorder="1" applyAlignment="1">
      <alignment horizontal="center" wrapText="1"/>
    </xf>
    <xf numFmtId="0" fontId="5" fillId="3" borderId="22" xfId="0" applyFont="1" applyFill="1" applyBorder="1" applyAlignment="1">
      <alignment horizontal="center" wrapText="1"/>
    </xf>
    <xf numFmtId="0" fontId="5" fillId="3" borderId="23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rightToLeft="1" tabSelected="1" workbookViewId="0">
      <selection activeCell="E5" sqref="E5"/>
    </sheetView>
  </sheetViews>
  <sheetFormatPr defaultRowHeight="14.25" x14ac:dyDescent="0.2"/>
  <cols>
    <col min="1" max="1" width="22.75" customWidth="1"/>
    <col min="2" max="2" width="34.375" customWidth="1"/>
    <col min="4" max="4" width="15" customWidth="1"/>
    <col min="5" max="5" width="39.25" customWidth="1"/>
    <col min="6" max="6" width="18.5" customWidth="1"/>
    <col min="7" max="7" width="12.75" bestFit="1" customWidth="1"/>
    <col min="8" max="8" width="10.75" customWidth="1"/>
    <col min="10" max="10" width="14.375" customWidth="1"/>
  </cols>
  <sheetData>
    <row r="1" spans="1:7" ht="26.25" x14ac:dyDescent="0.4">
      <c r="A1" s="2" t="s">
        <v>92</v>
      </c>
    </row>
    <row r="3" spans="1:7" s="5" customFormat="1" ht="15.75" thickBot="1" x14ac:dyDescent="0.3">
      <c r="A3" s="8" t="s">
        <v>0</v>
      </c>
      <c r="B3" s="8" t="s">
        <v>1</v>
      </c>
      <c r="C3" s="8" t="s">
        <v>2</v>
      </c>
      <c r="D3" s="8" t="s">
        <v>3</v>
      </c>
      <c r="E3" s="8" t="s">
        <v>8</v>
      </c>
      <c r="F3" s="8" t="s">
        <v>9</v>
      </c>
      <c r="G3" s="8" t="s">
        <v>4</v>
      </c>
    </row>
    <row r="4" spans="1:7" ht="28.5" x14ac:dyDescent="0.2">
      <c r="A4" s="9" t="s">
        <v>5</v>
      </c>
      <c r="B4" s="10" t="s">
        <v>6</v>
      </c>
      <c r="C4" s="11" t="s">
        <v>7</v>
      </c>
      <c r="D4" s="11">
        <v>1</v>
      </c>
      <c r="E4" s="39">
        <v>0</v>
      </c>
      <c r="F4" s="12">
        <f t="shared" ref="F4:F40" si="0">E4*D4</f>
        <v>0</v>
      </c>
      <c r="G4" s="13"/>
    </row>
    <row r="5" spans="1:7" ht="15" x14ac:dyDescent="0.2">
      <c r="A5" s="14" t="s">
        <v>10</v>
      </c>
      <c r="B5" s="4" t="s">
        <v>12</v>
      </c>
      <c r="C5" s="6" t="s">
        <v>7</v>
      </c>
      <c r="D5" s="6">
        <v>1</v>
      </c>
      <c r="E5" s="40">
        <v>0</v>
      </c>
      <c r="F5" s="7">
        <f t="shared" si="0"/>
        <v>0</v>
      </c>
      <c r="G5" s="15"/>
    </row>
    <row r="6" spans="1:7" ht="15" x14ac:dyDescent="0.2">
      <c r="A6" s="14" t="s">
        <v>11</v>
      </c>
      <c r="B6" s="4" t="s">
        <v>13</v>
      </c>
      <c r="C6" s="6" t="s">
        <v>7</v>
      </c>
      <c r="D6" s="6">
        <v>1</v>
      </c>
      <c r="E6" s="40">
        <v>0</v>
      </c>
      <c r="F6" s="7">
        <f t="shared" si="0"/>
        <v>0</v>
      </c>
      <c r="G6" s="15"/>
    </row>
    <row r="7" spans="1:7" ht="29.25" thickBot="1" x14ac:dyDescent="0.25">
      <c r="A7" s="16" t="s">
        <v>14</v>
      </c>
      <c r="B7" s="17" t="s">
        <v>15</v>
      </c>
      <c r="C7" s="18" t="s">
        <v>7</v>
      </c>
      <c r="D7" s="18">
        <v>1</v>
      </c>
      <c r="E7" s="41">
        <v>0</v>
      </c>
      <c r="F7" s="19">
        <f t="shared" si="0"/>
        <v>0</v>
      </c>
      <c r="G7" s="20"/>
    </row>
    <row r="8" spans="1:7" ht="43.5" thickBot="1" x14ac:dyDescent="0.25">
      <c r="A8" s="21" t="s">
        <v>16</v>
      </c>
      <c r="B8" s="22" t="s">
        <v>17</v>
      </c>
      <c r="C8" s="23" t="s">
        <v>7</v>
      </c>
      <c r="D8" s="23">
        <v>1</v>
      </c>
      <c r="E8" s="42">
        <v>0</v>
      </c>
      <c r="F8" s="24">
        <f t="shared" si="0"/>
        <v>0</v>
      </c>
      <c r="G8" s="25"/>
    </row>
    <row r="9" spans="1:7" ht="29.25" thickBot="1" x14ac:dyDescent="0.25">
      <c r="A9" s="21" t="s">
        <v>18</v>
      </c>
      <c r="B9" s="22" t="s">
        <v>19</v>
      </c>
      <c r="C9" s="23"/>
      <c r="D9" s="23">
        <v>1</v>
      </c>
      <c r="E9" s="42">
        <v>0</v>
      </c>
      <c r="F9" s="24">
        <f t="shared" si="0"/>
        <v>0</v>
      </c>
      <c r="G9" s="25"/>
    </row>
    <row r="10" spans="1:7" ht="29.25" thickBot="1" x14ac:dyDescent="0.25">
      <c r="A10" s="26" t="s">
        <v>20</v>
      </c>
      <c r="B10" s="27" t="s">
        <v>21</v>
      </c>
      <c r="C10" s="28" t="s">
        <v>7</v>
      </c>
      <c r="D10" s="28">
        <v>1</v>
      </c>
      <c r="E10" s="43">
        <v>0</v>
      </c>
      <c r="F10" s="29">
        <f t="shared" si="0"/>
        <v>0</v>
      </c>
      <c r="G10" s="30"/>
    </row>
    <row r="11" spans="1:7" ht="29.25" thickBot="1" x14ac:dyDescent="0.25">
      <c r="A11" s="21" t="s">
        <v>22</v>
      </c>
      <c r="B11" s="22" t="s">
        <v>23</v>
      </c>
      <c r="C11" s="23" t="s">
        <v>24</v>
      </c>
      <c r="D11" s="23">
        <v>1.2</v>
      </c>
      <c r="E11" s="42">
        <v>0</v>
      </c>
      <c r="F11" s="24">
        <f t="shared" si="0"/>
        <v>0</v>
      </c>
      <c r="G11" s="25"/>
    </row>
    <row r="12" spans="1:7" ht="29.25" thickBot="1" x14ac:dyDescent="0.25">
      <c r="A12" s="31" t="s">
        <v>25</v>
      </c>
      <c r="B12" s="32" t="s">
        <v>26</v>
      </c>
      <c r="C12" s="33" t="s">
        <v>27</v>
      </c>
      <c r="D12" s="33">
        <v>150</v>
      </c>
      <c r="E12" s="44">
        <v>0</v>
      </c>
      <c r="F12" s="34">
        <f t="shared" si="0"/>
        <v>0</v>
      </c>
      <c r="G12" s="35"/>
    </row>
    <row r="13" spans="1:7" ht="57.75" thickBot="1" x14ac:dyDescent="0.25">
      <c r="A13" s="21" t="s">
        <v>28</v>
      </c>
      <c r="B13" s="22" t="s">
        <v>29</v>
      </c>
      <c r="C13" s="23" t="s">
        <v>30</v>
      </c>
      <c r="D13" s="23">
        <v>1</v>
      </c>
      <c r="E13" s="42">
        <v>0</v>
      </c>
      <c r="F13" s="24">
        <f t="shared" si="0"/>
        <v>0</v>
      </c>
      <c r="G13" s="25"/>
    </row>
    <row r="14" spans="1:7" ht="29.25" thickBot="1" x14ac:dyDescent="0.25">
      <c r="A14" s="21" t="s">
        <v>31</v>
      </c>
      <c r="B14" s="22" t="s">
        <v>32</v>
      </c>
      <c r="C14" s="23" t="s">
        <v>7</v>
      </c>
      <c r="D14" s="23">
        <v>1</v>
      </c>
      <c r="E14" s="42">
        <v>0</v>
      </c>
      <c r="F14" s="24">
        <f t="shared" si="0"/>
        <v>0</v>
      </c>
      <c r="G14" s="25"/>
    </row>
    <row r="15" spans="1:7" ht="28.5" x14ac:dyDescent="0.2">
      <c r="A15" s="9" t="s">
        <v>33</v>
      </c>
      <c r="B15" s="10" t="s">
        <v>34</v>
      </c>
      <c r="C15" s="11" t="s">
        <v>7</v>
      </c>
      <c r="D15" s="11">
        <v>1</v>
      </c>
      <c r="E15" s="39">
        <v>0</v>
      </c>
      <c r="F15" s="12">
        <f t="shared" si="0"/>
        <v>0</v>
      </c>
      <c r="G15" s="13"/>
    </row>
    <row r="16" spans="1:7" ht="29.25" thickBot="1" x14ac:dyDescent="0.25">
      <c r="A16" s="16" t="s">
        <v>35</v>
      </c>
      <c r="B16" s="17" t="s">
        <v>36</v>
      </c>
      <c r="C16" s="18" t="s">
        <v>37</v>
      </c>
      <c r="D16" s="18">
        <v>20</v>
      </c>
      <c r="E16" s="41">
        <v>0</v>
      </c>
      <c r="F16" s="19">
        <f t="shared" si="0"/>
        <v>0</v>
      </c>
      <c r="G16" s="20"/>
    </row>
    <row r="17" spans="1:7" ht="28.5" x14ac:dyDescent="0.2">
      <c r="A17" s="9" t="s">
        <v>38</v>
      </c>
      <c r="B17" s="10" t="s">
        <v>39</v>
      </c>
      <c r="C17" s="11" t="s">
        <v>37</v>
      </c>
      <c r="D17" s="11">
        <v>20</v>
      </c>
      <c r="E17" s="39">
        <v>0</v>
      </c>
      <c r="F17" s="12">
        <f t="shared" si="0"/>
        <v>0</v>
      </c>
      <c r="G17" s="13"/>
    </row>
    <row r="18" spans="1:7" ht="43.5" thickBot="1" x14ac:dyDescent="0.25">
      <c r="A18" s="16" t="s">
        <v>40</v>
      </c>
      <c r="B18" s="17" t="s">
        <v>41</v>
      </c>
      <c r="C18" s="18" t="s">
        <v>7</v>
      </c>
      <c r="D18" s="18">
        <v>1</v>
      </c>
      <c r="E18" s="41">
        <v>0</v>
      </c>
      <c r="F18" s="19">
        <f t="shared" si="0"/>
        <v>0</v>
      </c>
      <c r="G18" s="20"/>
    </row>
    <row r="19" spans="1:7" ht="100.5" thickBot="1" x14ac:dyDescent="0.25">
      <c r="A19" s="21" t="s">
        <v>42</v>
      </c>
      <c r="B19" s="22" t="s">
        <v>43</v>
      </c>
      <c r="C19" s="23" t="s">
        <v>7</v>
      </c>
      <c r="D19" s="23">
        <v>1</v>
      </c>
      <c r="E19" s="42">
        <v>0</v>
      </c>
      <c r="F19" s="24">
        <f t="shared" si="0"/>
        <v>0</v>
      </c>
      <c r="G19" s="25"/>
    </row>
    <row r="20" spans="1:7" ht="28.5" x14ac:dyDescent="0.2">
      <c r="A20" s="9" t="s">
        <v>44</v>
      </c>
      <c r="B20" s="10" t="s">
        <v>45</v>
      </c>
      <c r="C20" s="11" t="s">
        <v>30</v>
      </c>
      <c r="D20" s="11">
        <v>4</v>
      </c>
      <c r="E20" s="39">
        <v>0</v>
      </c>
      <c r="F20" s="12">
        <f t="shared" si="0"/>
        <v>0</v>
      </c>
      <c r="G20" s="13"/>
    </row>
    <row r="21" spans="1:7" ht="29.25" thickBot="1" x14ac:dyDescent="0.25">
      <c r="A21" s="16" t="s">
        <v>46</v>
      </c>
      <c r="B21" s="17" t="s">
        <v>47</v>
      </c>
      <c r="C21" s="18" t="s">
        <v>30</v>
      </c>
      <c r="D21" s="18">
        <v>4</v>
      </c>
      <c r="E21" s="41">
        <v>0</v>
      </c>
      <c r="F21" s="19">
        <f t="shared" si="0"/>
        <v>0</v>
      </c>
      <c r="G21" s="20"/>
    </row>
    <row r="22" spans="1:7" ht="15" x14ac:dyDescent="0.2">
      <c r="A22" s="9" t="s">
        <v>48</v>
      </c>
      <c r="B22" s="10" t="s">
        <v>49</v>
      </c>
      <c r="C22" s="11" t="s">
        <v>50</v>
      </c>
      <c r="D22" s="11">
        <v>60</v>
      </c>
      <c r="E22" s="39">
        <v>0</v>
      </c>
      <c r="F22" s="12">
        <f t="shared" si="0"/>
        <v>0</v>
      </c>
      <c r="G22" s="13"/>
    </row>
    <row r="23" spans="1:7" ht="15.75" thickBot="1" x14ac:dyDescent="0.25">
      <c r="A23" s="16" t="s">
        <v>51</v>
      </c>
      <c r="B23" s="17" t="s">
        <v>52</v>
      </c>
      <c r="C23" s="18" t="s">
        <v>50</v>
      </c>
      <c r="D23" s="18">
        <v>60</v>
      </c>
      <c r="E23" s="41">
        <v>0</v>
      </c>
      <c r="F23" s="19">
        <f t="shared" si="0"/>
        <v>0</v>
      </c>
      <c r="G23" s="20"/>
    </row>
    <row r="24" spans="1:7" ht="114" x14ac:dyDescent="0.2">
      <c r="A24" s="9" t="s">
        <v>53</v>
      </c>
      <c r="B24" s="10" t="s">
        <v>54</v>
      </c>
      <c r="C24" s="11" t="s">
        <v>55</v>
      </c>
      <c r="D24" s="11">
        <v>4</v>
      </c>
      <c r="E24" s="39">
        <v>0</v>
      </c>
      <c r="F24" s="12">
        <f t="shared" si="0"/>
        <v>0</v>
      </c>
      <c r="G24" s="13"/>
    </row>
    <row r="25" spans="1:7" ht="114" x14ac:dyDescent="0.2">
      <c r="A25" s="14" t="s">
        <v>56</v>
      </c>
      <c r="B25" s="3" t="s">
        <v>57</v>
      </c>
      <c r="C25" s="6" t="s">
        <v>30</v>
      </c>
      <c r="D25" s="6">
        <v>4</v>
      </c>
      <c r="E25" s="40">
        <v>0</v>
      </c>
      <c r="F25" s="7">
        <f t="shared" si="0"/>
        <v>0</v>
      </c>
      <c r="G25" s="15"/>
    </row>
    <row r="26" spans="1:7" ht="85.5" x14ac:dyDescent="0.2">
      <c r="A26" s="14" t="s">
        <v>58</v>
      </c>
      <c r="B26" s="3" t="s">
        <v>59</v>
      </c>
      <c r="C26" s="6" t="s">
        <v>30</v>
      </c>
      <c r="D26" s="6">
        <v>4</v>
      </c>
      <c r="E26" s="40">
        <v>0</v>
      </c>
      <c r="F26" s="7">
        <f t="shared" si="0"/>
        <v>0</v>
      </c>
      <c r="G26" s="15"/>
    </row>
    <row r="27" spans="1:7" ht="43.5" thickBot="1" x14ac:dyDescent="0.25">
      <c r="A27" s="16" t="s">
        <v>60</v>
      </c>
      <c r="B27" s="17" t="s">
        <v>61</v>
      </c>
      <c r="C27" s="18" t="s">
        <v>30</v>
      </c>
      <c r="D27" s="18">
        <v>4</v>
      </c>
      <c r="E27" s="41">
        <v>0</v>
      </c>
      <c r="F27" s="19">
        <f t="shared" si="0"/>
        <v>0</v>
      </c>
      <c r="G27" s="20"/>
    </row>
    <row r="28" spans="1:7" ht="72" thickBot="1" x14ac:dyDescent="0.25">
      <c r="A28" s="21" t="s">
        <v>62</v>
      </c>
      <c r="B28" s="22" t="s">
        <v>63</v>
      </c>
      <c r="C28" s="23" t="s">
        <v>30</v>
      </c>
      <c r="D28" s="23">
        <v>4</v>
      </c>
      <c r="E28" s="42">
        <v>0</v>
      </c>
      <c r="F28" s="24">
        <f t="shared" si="0"/>
        <v>0</v>
      </c>
      <c r="G28" s="25"/>
    </row>
    <row r="29" spans="1:7" ht="71.25" x14ac:dyDescent="0.2">
      <c r="A29" s="9" t="s">
        <v>64</v>
      </c>
      <c r="B29" s="10" t="s">
        <v>65</v>
      </c>
      <c r="C29" s="11" t="s">
        <v>30</v>
      </c>
      <c r="D29" s="11">
        <v>3</v>
      </c>
      <c r="E29" s="39">
        <v>0</v>
      </c>
      <c r="F29" s="12">
        <f t="shared" si="0"/>
        <v>0</v>
      </c>
      <c r="G29" s="13"/>
    </row>
    <row r="30" spans="1:7" ht="43.5" thickBot="1" x14ac:dyDescent="0.25">
      <c r="A30" s="16" t="s">
        <v>66</v>
      </c>
      <c r="B30" s="17" t="s">
        <v>67</v>
      </c>
      <c r="C30" s="18" t="s">
        <v>30</v>
      </c>
      <c r="D30" s="18">
        <v>5</v>
      </c>
      <c r="E30" s="41">
        <v>0</v>
      </c>
      <c r="F30" s="19">
        <f t="shared" si="0"/>
        <v>0</v>
      </c>
      <c r="G30" s="20"/>
    </row>
    <row r="31" spans="1:7" ht="43.5" thickBot="1" x14ac:dyDescent="0.25">
      <c r="A31" s="21" t="s">
        <v>68</v>
      </c>
      <c r="B31" s="22" t="s">
        <v>69</v>
      </c>
      <c r="C31" s="23" t="s">
        <v>30</v>
      </c>
      <c r="D31" s="23">
        <v>2</v>
      </c>
      <c r="E31" s="42">
        <v>0</v>
      </c>
      <c r="F31" s="24">
        <f t="shared" si="0"/>
        <v>0</v>
      </c>
      <c r="G31" s="25"/>
    </row>
    <row r="32" spans="1:7" ht="15" x14ac:dyDescent="0.2">
      <c r="A32" s="9" t="s">
        <v>70</v>
      </c>
      <c r="B32" s="10" t="s">
        <v>71</v>
      </c>
      <c r="C32" s="11" t="s">
        <v>30</v>
      </c>
      <c r="D32" s="11">
        <v>2</v>
      </c>
      <c r="E32" s="39">
        <v>0</v>
      </c>
      <c r="F32" s="12">
        <f t="shared" si="0"/>
        <v>0</v>
      </c>
      <c r="G32" s="13"/>
    </row>
    <row r="33" spans="1:7" ht="15" x14ac:dyDescent="0.2">
      <c r="A33" s="14" t="s">
        <v>72</v>
      </c>
      <c r="B33" s="3" t="s">
        <v>75</v>
      </c>
      <c r="C33" s="6" t="s">
        <v>30</v>
      </c>
      <c r="D33" s="6">
        <v>4</v>
      </c>
      <c r="E33" s="40">
        <v>0</v>
      </c>
      <c r="F33" s="7">
        <f t="shared" si="0"/>
        <v>0</v>
      </c>
      <c r="G33" s="15"/>
    </row>
    <row r="34" spans="1:7" ht="15" x14ac:dyDescent="0.2">
      <c r="A34" s="14" t="s">
        <v>73</v>
      </c>
      <c r="B34" s="3" t="s">
        <v>76</v>
      </c>
      <c r="C34" s="6" t="s">
        <v>30</v>
      </c>
      <c r="D34" s="6">
        <v>4</v>
      </c>
      <c r="E34" s="40">
        <v>0</v>
      </c>
      <c r="F34" s="7">
        <f t="shared" si="0"/>
        <v>0</v>
      </c>
      <c r="G34" s="15"/>
    </row>
    <row r="35" spans="1:7" ht="15" x14ac:dyDescent="0.2">
      <c r="A35" s="14" t="s">
        <v>74</v>
      </c>
      <c r="B35" s="3" t="s">
        <v>77</v>
      </c>
      <c r="C35" s="6" t="s">
        <v>30</v>
      </c>
      <c r="D35" s="6">
        <v>4</v>
      </c>
      <c r="E35" s="40">
        <v>0</v>
      </c>
      <c r="F35" s="7">
        <f t="shared" si="0"/>
        <v>0</v>
      </c>
      <c r="G35" s="15"/>
    </row>
    <row r="36" spans="1:7" ht="15" x14ac:dyDescent="0.2">
      <c r="A36" s="14" t="s">
        <v>78</v>
      </c>
      <c r="B36" s="3" t="s">
        <v>79</v>
      </c>
      <c r="C36" s="6" t="s">
        <v>30</v>
      </c>
      <c r="D36" s="6">
        <v>5</v>
      </c>
      <c r="E36" s="40">
        <v>0</v>
      </c>
      <c r="F36" s="7">
        <f t="shared" si="0"/>
        <v>0</v>
      </c>
      <c r="G36" s="15"/>
    </row>
    <row r="37" spans="1:7" ht="15" x14ac:dyDescent="0.2">
      <c r="A37" s="14" t="s">
        <v>80</v>
      </c>
      <c r="B37" s="3" t="s">
        <v>81</v>
      </c>
      <c r="C37" s="6" t="s">
        <v>30</v>
      </c>
      <c r="D37" s="6">
        <v>1</v>
      </c>
      <c r="E37" s="40">
        <v>0</v>
      </c>
      <c r="F37" s="7">
        <f t="shared" si="0"/>
        <v>0</v>
      </c>
      <c r="G37" s="15"/>
    </row>
    <row r="38" spans="1:7" ht="29.25" thickBot="1" x14ac:dyDescent="0.25">
      <c r="A38" s="16" t="s">
        <v>82</v>
      </c>
      <c r="B38" s="17" t="s">
        <v>83</v>
      </c>
      <c r="C38" s="18" t="s">
        <v>24</v>
      </c>
      <c r="D38" s="18">
        <v>50</v>
      </c>
      <c r="E38" s="41">
        <v>0</v>
      </c>
      <c r="F38" s="19">
        <f t="shared" si="0"/>
        <v>0</v>
      </c>
      <c r="G38" s="20"/>
    </row>
    <row r="39" spans="1:7" ht="57" x14ac:dyDescent="0.2">
      <c r="A39" s="9" t="s">
        <v>84</v>
      </c>
      <c r="B39" s="10" t="s">
        <v>86</v>
      </c>
      <c r="C39" s="11" t="s">
        <v>87</v>
      </c>
      <c r="D39" s="11">
        <v>3</v>
      </c>
      <c r="E39" s="39">
        <v>0</v>
      </c>
      <c r="F39" s="12">
        <f t="shared" si="0"/>
        <v>0</v>
      </c>
      <c r="G39" s="13"/>
    </row>
    <row r="40" spans="1:7" ht="43.5" thickBot="1" x14ac:dyDescent="0.25">
      <c r="A40" s="16" t="s">
        <v>85</v>
      </c>
      <c r="B40" s="17" t="s">
        <v>88</v>
      </c>
      <c r="C40" s="18" t="s">
        <v>30</v>
      </c>
      <c r="D40" s="18">
        <v>3</v>
      </c>
      <c r="E40" s="41">
        <v>0</v>
      </c>
      <c r="F40" s="19">
        <f t="shared" si="0"/>
        <v>0</v>
      </c>
      <c r="G40" s="20"/>
    </row>
    <row r="41" spans="1:7" ht="15.75" x14ac:dyDescent="0.25">
      <c r="A41" s="48" t="s">
        <v>89</v>
      </c>
      <c r="B41" s="49"/>
      <c r="C41" s="49"/>
      <c r="D41" s="49"/>
      <c r="E41" s="50"/>
      <c r="F41" s="37">
        <f>SUM(F4:F40)</f>
        <v>0</v>
      </c>
      <c r="G41" s="36"/>
    </row>
    <row r="42" spans="1:7" ht="15.75" x14ac:dyDescent="0.25">
      <c r="A42" s="45" t="s">
        <v>90</v>
      </c>
      <c r="B42" s="46"/>
      <c r="C42" s="46"/>
      <c r="D42" s="46"/>
      <c r="E42" s="47"/>
      <c r="F42" s="38">
        <f>F41*0.18</f>
        <v>0</v>
      </c>
      <c r="G42" s="1"/>
    </row>
    <row r="43" spans="1:7" ht="15.75" x14ac:dyDescent="0.25">
      <c r="A43" s="45" t="s">
        <v>91</v>
      </c>
      <c r="B43" s="46"/>
      <c r="C43" s="46"/>
      <c r="D43" s="46"/>
      <c r="E43" s="47"/>
      <c r="F43" s="38">
        <f>F41+F42</f>
        <v>0</v>
      </c>
      <c r="G43" s="1"/>
    </row>
  </sheetData>
  <sheetProtection algorithmName="SHA-512" hashValue="xCYxG/hoJJAoWiV7qgV2cKWfZtnwvaVmPmsi0hmH/iKf5uM1ULFTaSTbMWtsiSmXhqypp9FG9tG7aM2I7WERnw==" saltValue="StbA/DJnj08kt3QWB4qF+Q==" spinCount="100000" sheet="1" objects="1" scenarios="1" selectLockedCells="1"/>
  <mergeCells count="3">
    <mergeCell ref="A42:E42"/>
    <mergeCell ref="A43:E43"/>
    <mergeCell ref="A41:E41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Hillel-Yaffe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נאסר אבו עטא</dc:creator>
  <cp:lastModifiedBy>אפרת קולטון זלמה</cp:lastModifiedBy>
  <cp:lastPrinted>2025-11-06T07:18:22Z</cp:lastPrinted>
  <dcterms:created xsi:type="dcterms:W3CDTF">2025-06-16T09:21:59Z</dcterms:created>
  <dcterms:modified xsi:type="dcterms:W3CDTF">2025-11-09T06:06:03Z</dcterms:modified>
</cp:coreProperties>
</file>